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20\04-06 MSF INF TRIM 2020\"/>
    </mc:Choice>
  </mc:AlternateContent>
  <bookViews>
    <workbookView xWindow="0" yWindow="0" windowWidth="17565" windowHeight="7485" tabRatio="500"/>
  </bookViews>
  <sheets>
    <sheet name="CFG" sheetId="4" r:id="rId1"/>
  </sheets>
  <definedNames>
    <definedName name="_xlnm._FilterDatabase" localSheetId="0">CFG!$A$3:$H$40</definedName>
  </definedNames>
  <calcPr calcId="162913" calcMode="manual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4" l="1"/>
  <c r="H40" i="4" s="1"/>
  <c r="H39" i="4"/>
  <c r="E39" i="4"/>
  <c r="E38" i="4"/>
  <c r="H38" i="4" s="1"/>
  <c r="H37" i="4"/>
  <c r="E37" i="4"/>
  <c r="G36" i="4"/>
  <c r="F36" i="4"/>
  <c r="F42" i="4" s="1"/>
  <c r="E36" i="4"/>
  <c r="E42" i="4" s="1"/>
  <c r="D36" i="4"/>
  <c r="C36" i="4"/>
  <c r="H34" i="4"/>
  <c r="E34" i="4"/>
  <c r="E33" i="4"/>
  <c r="H33" i="4" s="1"/>
  <c r="H32" i="4"/>
  <c r="E32" i="4"/>
  <c r="E31" i="4"/>
  <c r="H31" i="4" s="1"/>
  <c r="H30" i="4"/>
  <c r="E30" i="4"/>
  <c r="E29" i="4"/>
  <c r="H29" i="4" s="1"/>
  <c r="H28" i="4"/>
  <c r="E28" i="4"/>
  <c r="E27" i="4"/>
  <c r="H27" i="4" s="1"/>
  <c r="H26" i="4"/>
  <c r="H25" i="4" s="1"/>
  <c r="E26" i="4"/>
  <c r="G25" i="4"/>
  <c r="F25" i="4"/>
  <c r="E25" i="4"/>
  <c r="D25" i="4"/>
  <c r="C25" i="4"/>
  <c r="H23" i="4"/>
  <c r="E23" i="4"/>
  <c r="E22" i="4"/>
  <c r="H22" i="4" s="1"/>
  <c r="H21" i="4"/>
  <c r="E21" i="4"/>
  <c r="E20" i="4"/>
  <c r="H20" i="4" s="1"/>
  <c r="H19" i="4"/>
  <c r="E19" i="4"/>
  <c r="E18" i="4"/>
  <c r="H18" i="4" s="1"/>
  <c r="E17" i="4"/>
  <c r="H17" i="4" s="1"/>
  <c r="H16" i="4" s="1"/>
  <c r="G16" i="4"/>
  <c r="F16" i="4"/>
  <c r="E16" i="4"/>
  <c r="D16" i="4"/>
  <c r="C16" i="4"/>
  <c r="E14" i="4"/>
  <c r="H14" i="4" s="1"/>
  <c r="E13" i="4"/>
  <c r="H13" i="4" s="1"/>
  <c r="E12" i="4"/>
  <c r="H12" i="4" s="1"/>
  <c r="H11" i="4"/>
  <c r="E11" i="4"/>
  <c r="E10" i="4"/>
  <c r="H10" i="4" s="1"/>
  <c r="H9" i="4"/>
  <c r="E9" i="4"/>
  <c r="E8" i="4"/>
  <c r="E6" i="4" s="1"/>
  <c r="H7" i="4"/>
  <c r="E7" i="4"/>
  <c r="G6" i="4"/>
  <c r="G42" i="4" s="1"/>
  <c r="F6" i="4"/>
  <c r="D6" i="4"/>
  <c r="D42" i="4" s="1"/>
  <c r="C6" i="4"/>
  <c r="C42" i="4" s="1"/>
  <c r="H36" i="4" l="1"/>
  <c r="H42" i="4" s="1"/>
  <c r="H8" i="4"/>
  <c r="H6" i="4" s="1"/>
</calcChain>
</file>

<file path=xl/sharedStrings.xml><?xml version="1.0" encoding="utf-8"?>
<sst xmlns="http://schemas.openxmlformats.org/spreadsheetml/2006/main" count="44" uniqueCount="44">
  <si>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</si>
  <si>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</si>
  <si>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</si>
  <si>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</si>
  <si>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</si>
  <si>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</si>
  <si>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</si>
  <si>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</si>
  <si>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</si>
  <si>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</si>
  <si>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</si>
  <si>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</si>
  <si>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</si>
  <si>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</si>
  <si>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</si>
  <si>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</si>
  <si>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</si>
  <si>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</si>
  <si>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</si>
  <si>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</si>
  <si>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</si>
  <si>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</si>
  <si>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</si>
  <si>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</si>
  <si>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</si>
  <si>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</si>
  <si>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</si>
  <si>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</si>
  <si>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</si>
  <si>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</si>
  <si>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</si>
  <si>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</si>
  <si>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</si>
  <si>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</si>
  <si>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</si>
  <si>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</si>
  <si>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</si>
  <si>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</si>
  <si>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</si>
  <si>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</si>
  <si>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</si>
  <si>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</si>
  <si>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</si>
  <si>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SAN FELIPE
ESTADO ANALÍTICO DEL EJERCICIO DEL PRESUPUESTO DE EGRESOS
Clasificación Funcional (Finalidad y Función)
DEL 01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</si>
</sst>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2]* #,##0.00_-;\-[$€-2]* #,##0.00_-;_-[$€-2]* \-??_-"/>
    <numFmt numFmtId="165" formatCode="_-* #,##0.00_-;\-* #,##0.00_-;_-* \-??_-;_-@_-"/>
    <numFmt numFmtId="166" formatCode="_-\$* #,##0.00_-;&quot;-$&quot;* #,##0.00_-;_-\$* \-??_-;_-@_-"/>
  </numFmts>
  <fonts count="7" x14ac:knownFonts="1"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Times New Roman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164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6" fontId="6" fillId="0" borderId="0" applyBorder="0" applyProtection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">
    <xf numFmtId="0" fontId="0" fillId="0" borderId="0" xfId="0"/>
    <xf numFmtId="4" fontId="4" fillId="2" borderId="1" xfId="9" applyNumberFormat="1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4" fontId="5" fillId="0" borderId="3" xfId="0" applyNumberFormat="1" applyFont="1" applyBorder="1" applyProtection="1">
      <protection locked="0"/>
    </xf>
    <xf numFmtId="4" fontId="5" fillId="0" borderId="4" xfId="0" applyNumberFormat="1" applyFont="1" applyBorder="1" applyProtection="1">
      <protection locked="0"/>
    </xf>
    <xf numFmtId="0" fontId="4" fillId="0" borderId="6" xfId="0" applyFont="1" applyBorder="1" applyAlignment="1" applyProtection="1">
      <alignment horizontal="left"/>
      <protection locked="0"/>
    </xf>
    <xf numFmtId="4" fontId="4" fillId="0" borderId="1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5" xfId="0" applyFont="1" applyBorder="1" applyProtection="1">
      <protection locked="0"/>
    </xf>
    <xf numFmtId="0" fontId="0" fillId="0" borderId="0" xfId="0" applyFont="1" applyProtection="1"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1" xfId="9" applyFont="1" applyFill="1" applyBorder="1" applyAlignment="1">
      <alignment horizontal="center" vertical="center"/>
    </xf>
    <xf numFmtId="4" fontId="4" fillId="2" borderId="1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</xdr:colOff>
      <xdr:row>42</xdr:row>
      <xdr:rowOff>29295</xdr:rowOff>
    </xdr:from>
    <xdr:to>
      <xdr:col>8</xdr:col>
      <xdr:colOff>66674</xdr:colOff>
      <xdr:row>44</xdr:row>
      <xdr:rowOff>28575</xdr:rowOff>
    </xdr:to>
    <xdr:pic>
      <xdr:nvPicPr>
        <xdr:cNvPr id="2" name="Imagen 1_0"/>
        <xdr:cNvPicPr/>
      </xdr:nvPicPr>
      <xdr:blipFill rotWithShape="1">
        <a:blip xmlns:r="http://schemas.openxmlformats.org/officeDocument/2006/relationships" r:embed="rId1"/>
        <a:srcRect l="1482" t="65892" r="45353" b="30638"/>
        <a:stretch/>
      </xdr:blipFill>
      <xdr:spPr>
        <a:xfrm>
          <a:off x="359" y="6830145"/>
          <a:ext cx="10391415" cy="28503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5"/>
  <sheetViews>
    <sheetView showGridLines="0" tabSelected="1" zoomScale="110" zoomScaleNormal="110" workbookViewId="0">
      <selection sqref="A1:H1"/>
    </sheetView>
  </sheetViews>
  <sheetFormatPr baseColWidth="10" defaultColWidth="12" defaultRowHeight="11.25" x14ac:dyDescent="0.2"/>
  <cols>
    <col min="1" max="1" width="4.83203125" style="7" customWidth="1"/>
    <col min="2" max="2" width="65.83203125" style="7" customWidth="1"/>
    <col min="3" max="8" width="18.33203125" style="7" customWidth="1"/>
    <col min="9" max="1024" width="12" style="7"/>
  </cols>
  <sheetData>
    <row r="1" spans="1:8" ht="50.1" customHeight="1" x14ac:dyDescent="0.2">
      <c r="A1" s="18" t="s">
        <v>43</v>
      </c>
      <c r="B1" s="18"/>
      <c r="C1" s="18"/>
      <c r="D1" s="18"/>
      <c r="E1" s="18"/>
      <c r="F1" s="18"/>
      <c r="G1" s="18"/>
      <c r="H1" s="18"/>
    </row>
    <row r="2" spans="1:8" ht="11.25" customHeight="1" x14ac:dyDescent="0.2">
      <c r="A2" s="19" t="s">
        <v>0</v>
      </c>
      <c r="B2" s="19"/>
      <c r="C2" s="18" t="s">
        <v>1</v>
      </c>
      <c r="D2" s="18"/>
      <c r="E2" s="18"/>
      <c r="F2" s="18"/>
      <c r="G2" s="18"/>
      <c r="H2" s="20" t="s">
        <v>2</v>
      </c>
    </row>
    <row r="3" spans="1:8" ht="24.95" customHeight="1" x14ac:dyDescent="0.2">
      <c r="A3" s="19"/>
      <c r="B3" s="19"/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0"/>
    </row>
    <row r="4" spans="1:8" x14ac:dyDescent="0.2">
      <c r="A4" s="19"/>
      <c r="B4" s="19"/>
      <c r="C4" s="2">
        <v>1</v>
      </c>
      <c r="D4" s="2">
        <v>2</v>
      </c>
      <c r="E4" s="2" t="s">
        <v>8</v>
      </c>
      <c r="F4" s="2">
        <v>4</v>
      </c>
      <c r="G4" s="2">
        <v>5</v>
      </c>
      <c r="H4" s="2" t="s">
        <v>9</v>
      </c>
    </row>
    <row r="5" spans="1:8" x14ac:dyDescent="0.2">
      <c r="A5" s="8"/>
      <c r="B5" s="9"/>
      <c r="C5" s="3"/>
      <c r="D5" s="3"/>
      <c r="E5" s="3"/>
      <c r="F5" s="3"/>
      <c r="G5" s="3"/>
      <c r="H5" s="3"/>
    </row>
    <row r="6" spans="1:8" x14ac:dyDescent="0.2">
      <c r="A6" s="10" t="s">
        <v>12</v>
      </c>
      <c r="B6" s="11"/>
      <c r="C6" s="4">
        <f t="shared" ref="C6:H6" si="0">SUM(C7:C14)</f>
        <v>161263808.57000002</v>
      </c>
      <c r="D6" s="4">
        <f t="shared" si="0"/>
        <v>-18925322.329999998</v>
      </c>
      <c r="E6" s="4">
        <f t="shared" si="0"/>
        <v>142338486.23999998</v>
      </c>
      <c r="F6" s="4">
        <f t="shared" si="0"/>
        <v>58070894.560000002</v>
      </c>
      <c r="G6" s="4">
        <f t="shared" si="0"/>
        <v>57866854.830000006</v>
      </c>
      <c r="H6" s="4">
        <f t="shared" si="0"/>
        <v>84267591.679999992</v>
      </c>
    </row>
    <row r="7" spans="1:8" x14ac:dyDescent="0.2">
      <c r="A7" s="12"/>
      <c r="B7" s="13" t="s">
        <v>13</v>
      </c>
      <c r="C7" s="4">
        <v>0</v>
      </c>
      <c r="D7" s="4">
        <v>0</v>
      </c>
      <c r="E7" s="4">
        <f t="shared" ref="E7:E14" si="1">C7+D7</f>
        <v>0</v>
      </c>
      <c r="F7" s="4">
        <v>0</v>
      </c>
      <c r="G7" s="4">
        <v>0</v>
      </c>
      <c r="H7" s="4">
        <f t="shared" ref="H7:H14" si="2">E7-F7</f>
        <v>0</v>
      </c>
    </row>
    <row r="8" spans="1:8" x14ac:dyDescent="0.2">
      <c r="A8" s="12"/>
      <c r="B8" s="13" t="s">
        <v>14</v>
      </c>
      <c r="C8" s="4">
        <v>1162073.6200000001</v>
      </c>
      <c r="D8" s="4">
        <v>5000</v>
      </c>
      <c r="E8" s="4">
        <f t="shared" si="1"/>
        <v>1167073.6200000001</v>
      </c>
      <c r="F8" s="4">
        <v>363513.53</v>
      </c>
      <c r="G8" s="4">
        <v>363513.53</v>
      </c>
      <c r="H8" s="4">
        <f t="shared" si="2"/>
        <v>803560.09000000008</v>
      </c>
    </row>
    <row r="9" spans="1:8" x14ac:dyDescent="0.2">
      <c r="A9" s="12"/>
      <c r="B9" s="13" t="s">
        <v>15</v>
      </c>
      <c r="C9" s="4">
        <v>61655691.200000003</v>
      </c>
      <c r="D9" s="4">
        <v>-754647.47</v>
      </c>
      <c r="E9" s="4">
        <f t="shared" si="1"/>
        <v>60901043.730000004</v>
      </c>
      <c r="F9" s="4">
        <v>29259827.690000001</v>
      </c>
      <c r="G9" s="4">
        <v>29060880.260000002</v>
      </c>
      <c r="H9" s="4">
        <f t="shared" si="2"/>
        <v>31641216.040000003</v>
      </c>
    </row>
    <row r="10" spans="1:8" x14ac:dyDescent="0.2">
      <c r="A10" s="12"/>
      <c r="B10" s="13" t="s">
        <v>16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12"/>
      <c r="B11" s="13" t="s">
        <v>17</v>
      </c>
      <c r="C11" s="4">
        <v>25888900.800000001</v>
      </c>
      <c r="D11" s="4">
        <v>-18561228.120000001</v>
      </c>
      <c r="E11" s="4">
        <f t="shared" si="1"/>
        <v>7327672.6799999997</v>
      </c>
      <c r="F11" s="4">
        <v>2543135.85</v>
      </c>
      <c r="G11" s="4">
        <v>2538521.5499999998</v>
      </c>
      <c r="H11" s="4">
        <f t="shared" si="2"/>
        <v>4784536.83</v>
      </c>
    </row>
    <row r="12" spans="1:8" x14ac:dyDescent="0.2">
      <c r="A12" s="12"/>
      <c r="B12" s="13" t="s">
        <v>18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12"/>
      <c r="B13" s="13" t="s">
        <v>19</v>
      </c>
      <c r="C13" s="4">
        <v>59496321.399999999</v>
      </c>
      <c r="D13" s="4">
        <v>1397307.83</v>
      </c>
      <c r="E13" s="4">
        <f t="shared" si="1"/>
        <v>60893629.229999997</v>
      </c>
      <c r="F13" s="4">
        <v>21010486.809999999</v>
      </c>
      <c r="G13" s="4">
        <v>21010486.809999999</v>
      </c>
      <c r="H13" s="4">
        <f t="shared" si="2"/>
        <v>39883142.420000002</v>
      </c>
    </row>
    <row r="14" spans="1:8" x14ac:dyDescent="0.2">
      <c r="A14" s="12"/>
      <c r="B14" s="13" t="s">
        <v>10</v>
      </c>
      <c r="C14" s="4">
        <v>13060821.550000001</v>
      </c>
      <c r="D14" s="4">
        <v>-1011754.57</v>
      </c>
      <c r="E14" s="4">
        <f t="shared" si="1"/>
        <v>12049066.98</v>
      </c>
      <c r="F14" s="4">
        <v>4893930.68</v>
      </c>
      <c r="G14" s="4">
        <v>4893452.68</v>
      </c>
      <c r="H14" s="4">
        <f t="shared" si="2"/>
        <v>7155136.3000000007</v>
      </c>
    </row>
    <row r="15" spans="1:8" x14ac:dyDescent="0.2">
      <c r="A15" s="14"/>
      <c r="B15" s="13"/>
      <c r="C15" s="4"/>
      <c r="D15" s="4"/>
      <c r="E15" s="4"/>
      <c r="F15" s="4"/>
      <c r="G15" s="4"/>
      <c r="H15" s="4"/>
    </row>
    <row r="16" spans="1:8" x14ac:dyDescent="0.2">
      <c r="A16" s="10" t="s">
        <v>20</v>
      </c>
      <c r="B16" s="15"/>
      <c r="C16" s="4">
        <f t="shared" ref="C16:H16" si="3">SUM(C17:C23)</f>
        <v>291203104.44</v>
      </c>
      <c r="D16" s="4">
        <f t="shared" si="3"/>
        <v>33970392.82</v>
      </c>
      <c r="E16" s="4">
        <f t="shared" si="3"/>
        <v>325173497.25999999</v>
      </c>
      <c r="F16" s="4">
        <f t="shared" si="3"/>
        <v>120702493.27000001</v>
      </c>
      <c r="G16" s="4">
        <f t="shared" si="3"/>
        <v>120434222.33</v>
      </c>
      <c r="H16" s="4">
        <f t="shared" si="3"/>
        <v>204471003.99000001</v>
      </c>
    </row>
    <row r="17" spans="1:8" x14ac:dyDescent="0.2">
      <c r="A17" s="12"/>
      <c r="B17" s="13" t="s">
        <v>21</v>
      </c>
      <c r="C17" s="4">
        <v>5849926.1399999997</v>
      </c>
      <c r="D17" s="4">
        <v>-264795.34999999998</v>
      </c>
      <c r="E17" s="4">
        <f t="shared" ref="E17:E23" si="4">C17+D17</f>
        <v>5585130.79</v>
      </c>
      <c r="F17" s="4">
        <v>2278475.89</v>
      </c>
      <c r="G17" s="4">
        <v>2270223.88</v>
      </c>
      <c r="H17" s="4">
        <f t="shared" ref="H17:H23" si="5">E17-F17</f>
        <v>3306654.9</v>
      </c>
    </row>
    <row r="18" spans="1:8" x14ac:dyDescent="0.2">
      <c r="A18" s="12"/>
      <c r="B18" s="13" t="s">
        <v>22</v>
      </c>
      <c r="C18" s="4">
        <v>272238144.43000001</v>
      </c>
      <c r="D18" s="4">
        <v>33597769.579999998</v>
      </c>
      <c r="E18" s="4">
        <f t="shared" si="4"/>
        <v>305835914.00999999</v>
      </c>
      <c r="F18" s="4">
        <v>113409909.19</v>
      </c>
      <c r="G18" s="4">
        <v>113158403.58</v>
      </c>
      <c r="H18" s="4">
        <f t="shared" si="5"/>
        <v>192426004.81999999</v>
      </c>
    </row>
    <row r="19" spans="1:8" x14ac:dyDescent="0.2">
      <c r="A19" s="12"/>
      <c r="B19" s="13" t="s">
        <v>23</v>
      </c>
      <c r="C19" s="4">
        <v>641363.67000000004</v>
      </c>
      <c r="D19" s="4">
        <v>1505334.03</v>
      </c>
      <c r="E19" s="4">
        <f t="shared" si="4"/>
        <v>2146697.7000000002</v>
      </c>
      <c r="F19" s="4">
        <v>283517.86</v>
      </c>
      <c r="G19" s="4">
        <v>282459.06</v>
      </c>
      <c r="H19" s="4">
        <f t="shared" si="5"/>
        <v>1863179.8400000003</v>
      </c>
    </row>
    <row r="20" spans="1:8" x14ac:dyDescent="0.2">
      <c r="A20" s="12"/>
      <c r="B20" s="13" t="s">
        <v>24</v>
      </c>
      <c r="C20" s="4">
        <v>6976516.9400000004</v>
      </c>
      <c r="D20" s="4">
        <v>-441509.19</v>
      </c>
      <c r="E20" s="4">
        <f t="shared" si="4"/>
        <v>6535007.75</v>
      </c>
      <c r="F20" s="4">
        <v>2297318.6800000002</v>
      </c>
      <c r="G20" s="4">
        <v>2291256.16</v>
      </c>
      <c r="H20" s="4">
        <f t="shared" si="5"/>
        <v>4237689.07</v>
      </c>
    </row>
    <row r="21" spans="1:8" x14ac:dyDescent="0.2">
      <c r="A21" s="12"/>
      <c r="B21" s="13" t="s">
        <v>25</v>
      </c>
      <c r="C21" s="4">
        <v>5497153.2599999998</v>
      </c>
      <c r="D21" s="4">
        <v>-426406.25</v>
      </c>
      <c r="E21" s="4">
        <f t="shared" si="4"/>
        <v>5070747.01</v>
      </c>
      <c r="F21" s="4">
        <v>2433271.65</v>
      </c>
      <c r="G21" s="4">
        <v>2431879.65</v>
      </c>
      <c r="H21" s="4">
        <f t="shared" si="5"/>
        <v>2637475.36</v>
      </c>
    </row>
    <row r="22" spans="1:8" x14ac:dyDescent="0.2">
      <c r="A22" s="12"/>
      <c r="B22" s="13" t="s">
        <v>26</v>
      </c>
      <c r="C22" s="4">
        <v>0</v>
      </c>
      <c r="D22" s="4">
        <v>0</v>
      </c>
      <c r="E22" s="4">
        <f t="shared" si="4"/>
        <v>0</v>
      </c>
      <c r="F22" s="4">
        <v>0</v>
      </c>
      <c r="G22" s="4">
        <v>0</v>
      </c>
      <c r="H22" s="4">
        <f t="shared" si="5"/>
        <v>0</v>
      </c>
    </row>
    <row r="23" spans="1:8" x14ac:dyDescent="0.2">
      <c r="A23" s="12"/>
      <c r="B23" s="13" t="s">
        <v>27</v>
      </c>
      <c r="C23" s="4">
        <v>0</v>
      </c>
      <c r="D23" s="4">
        <v>0</v>
      </c>
      <c r="E23" s="4">
        <f t="shared" si="4"/>
        <v>0</v>
      </c>
      <c r="F23" s="4">
        <v>0</v>
      </c>
      <c r="G23" s="4">
        <v>0</v>
      </c>
      <c r="H23" s="4">
        <f t="shared" si="5"/>
        <v>0</v>
      </c>
    </row>
    <row r="24" spans="1:8" x14ac:dyDescent="0.2">
      <c r="A24" s="14"/>
      <c r="B24" s="13"/>
      <c r="C24" s="4"/>
      <c r="D24" s="4"/>
      <c r="E24" s="4"/>
      <c r="F24" s="4"/>
      <c r="G24" s="4"/>
      <c r="H24" s="4"/>
    </row>
    <row r="25" spans="1:8" x14ac:dyDescent="0.2">
      <c r="A25" s="10" t="s">
        <v>28</v>
      </c>
      <c r="B25" s="15"/>
      <c r="C25" s="4">
        <f t="shared" ref="C25:H25" si="6">SUM(C26:C34)</f>
        <v>11832823.18</v>
      </c>
      <c r="D25" s="4">
        <f t="shared" si="6"/>
        <v>-3874264.88</v>
      </c>
      <c r="E25" s="4">
        <f t="shared" si="6"/>
        <v>7958558.2999999998</v>
      </c>
      <c r="F25" s="4">
        <f t="shared" si="6"/>
        <v>2593814.4900000002</v>
      </c>
      <c r="G25" s="4">
        <f t="shared" si="6"/>
        <v>2581818.81</v>
      </c>
      <c r="H25" s="4">
        <f t="shared" si="6"/>
        <v>5364743.8099999996</v>
      </c>
    </row>
    <row r="26" spans="1:8" x14ac:dyDescent="0.2">
      <c r="A26" s="12"/>
      <c r="B26" s="13" t="s">
        <v>29</v>
      </c>
      <c r="C26" s="4">
        <v>11832823.18</v>
      </c>
      <c r="D26" s="4">
        <v>-3874264.88</v>
      </c>
      <c r="E26" s="4">
        <f t="shared" ref="E26:E34" si="7">C26+D26</f>
        <v>7958558.2999999998</v>
      </c>
      <c r="F26" s="4">
        <v>2593814.4900000002</v>
      </c>
      <c r="G26" s="4">
        <v>2581818.81</v>
      </c>
      <c r="H26" s="4">
        <f t="shared" ref="H26:H34" si="8">E26-F26</f>
        <v>5364743.8099999996</v>
      </c>
    </row>
    <row r="27" spans="1:8" x14ac:dyDescent="0.2">
      <c r="A27" s="12"/>
      <c r="B27" s="13" t="s">
        <v>30</v>
      </c>
      <c r="C27" s="4">
        <v>0</v>
      </c>
      <c r="D27" s="4">
        <v>0</v>
      </c>
      <c r="E27" s="4">
        <f t="shared" si="7"/>
        <v>0</v>
      </c>
      <c r="F27" s="4">
        <v>0</v>
      </c>
      <c r="G27" s="4">
        <v>0</v>
      </c>
      <c r="H27" s="4">
        <f t="shared" si="8"/>
        <v>0</v>
      </c>
    </row>
    <row r="28" spans="1:8" x14ac:dyDescent="0.2">
      <c r="A28" s="12"/>
      <c r="B28" s="13" t="s">
        <v>31</v>
      </c>
      <c r="C28" s="4">
        <v>0</v>
      </c>
      <c r="D28" s="4">
        <v>0</v>
      </c>
      <c r="E28" s="4">
        <f t="shared" si="7"/>
        <v>0</v>
      </c>
      <c r="F28" s="4">
        <v>0</v>
      </c>
      <c r="G28" s="4">
        <v>0</v>
      </c>
      <c r="H28" s="4">
        <f t="shared" si="8"/>
        <v>0</v>
      </c>
    </row>
    <row r="29" spans="1:8" x14ac:dyDescent="0.2">
      <c r="A29" s="12"/>
      <c r="B29" s="13" t="s">
        <v>32</v>
      </c>
      <c r="C29" s="4">
        <v>0</v>
      </c>
      <c r="D29" s="4">
        <v>0</v>
      </c>
      <c r="E29" s="4">
        <f t="shared" si="7"/>
        <v>0</v>
      </c>
      <c r="F29" s="4">
        <v>0</v>
      </c>
      <c r="G29" s="4">
        <v>0</v>
      </c>
      <c r="H29" s="4">
        <f t="shared" si="8"/>
        <v>0</v>
      </c>
    </row>
    <row r="30" spans="1:8" x14ac:dyDescent="0.2">
      <c r="A30" s="12"/>
      <c r="B30" s="13" t="s">
        <v>33</v>
      </c>
      <c r="C30" s="4">
        <v>0</v>
      </c>
      <c r="D30" s="4">
        <v>0</v>
      </c>
      <c r="E30" s="4">
        <f t="shared" si="7"/>
        <v>0</v>
      </c>
      <c r="F30" s="4">
        <v>0</v>
      </c>
      <c r="G30" s="4">
        <v>0</v>
      </c>
      <c r="H30" s="4">
        <f t="shared" si="8"/>
        <v>0</v>
      </c>
    </row>
    <row r="31" spans="1:8" x14ac:dyDescent="0.2">
      <c r="A31" s="12"/>
      <c r="B31" s="13" t="s">
        <v>34</v>
      </c>
      <c r="C31" s="4">
        <v>0</v>
      </c>
      <c r="D31" s="4">
        <v>0</v>
      </c>
      <c r="E31" s="4">
        <f t="shared" si="7"/>
        <v>0</v>
      </c>
      <c r="F31" s="4">
        <v>0</v>
      </c>
      <c r="G31" s="4">
        <v>0</v>
      </c>
      <c r="H31" s="4">
        <f t="shared" si="8"/>
        <v>0</v>
      </c>
    </row>
    <row r="32" spans="1:8" x14ac:dyDescent="0.2">
      <c r="A32" s="12"/>
      <c r="B32" s="13" t="s">
        <v>35</v>
      </c>
      <c r="C32" s="4">
        <v>0</v>
      </c>
      <c r="D32" s="4">
        <v>0</v>
      </c>
      <c r="E32" s="4">
        <f t="shared" si="7"/>
        <v>0</v>
      </c>
      <c r="F32" s="4">
        <v>0</v>
      </c>
      <c r="G32" s="4">
        <v>0</v>
      </c>
      <c r="H32" s="4">
        <f t="shared" si="8"/>
        <v>0</v>
      </c>
    </row>
    <row r="33" spans="1:8" x14ac:dyDescent="0.2">
      <c r="A33" s="12"/>
      <c r="B33" s="13" t="s">
        <v>36</v>
      </c>
      <c r="C33" s="4">
        <v>0</v>
      </c>
      <c r="D33" s="4">
        <v>0</v>
      </c>
      <c r="E33" s="4">
        <f t="shared" si="7"/>
        <v>0</v>
      </c>
      <c r="F33" s="4">
        <v>0</v>
      </c>
      <c r="G33" s="4">
        <v>0</v>
      </c>
      <c r="H33" s="4">
        <f t="shared" si="8"/>
        <v>0</v>
      </c>
    </row>
    <row r="34" spans="1:8" x14ac:dyDescent="0.2">
      <c r="A34" s="12"/>
      <c r="B34" s="13" t="s">
        <v>37</v>
      </c>
      <c r="C34" s="4">
        <v>0</v>
      </c>
      <c r="D34" s="4">
        <v>0</v>
      </c>
      <c r="E34" s="4">
        <f t="shared" si="7"/>
        <v>0</v>
      </c>
      <c r="F34" s="4">
        <v>0</v>
      </c>
      <c r="G34" s="4">
        <v>0</v>
      </c>
      <c r="H34" s="4">
        <f t="shared" si="8"/>
        <v>0</v>
      </c>
    </row>
    <row r="35" spans="1:8" x14ac:dyDescent="0.2">
      <c r="A35" s="14"/>
      <c r="B35" s="13"/>
      <c r="C35" s="4"/>
      <c r="D35" s="4"/>
      <c r="E35" s="4"/>
      <c r="F35" s="4"/>
      <c r="G35" s="4"/>
      <c r="H35" s="4"/>
    </row>
    <row r="36" spans="1:8" x14ac:dyDescent="0.2">
      <c r="A36" s="10" t="s">
        <v>38</v>
      </c>
      <c r="B36" s="15"/>
      <c r="C36" s="4">
        <f t="shared" ref="C36:H36" si="9">SUM(C37:C40)</f>
        <v>0</v>
      </c>
      <c r="D36" s="4">
        <f t="shared" si="9"/>
        <v>0</v>
      </c>
      <c r="E36" s="4">
        <f t="shared" si="9"/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</row>
    <row r="37" spans="1:8" x14ac:dyDescent="0.2">
      <c r="A37" s="12"/>
      <c r="B37" s="13" t="s">
        <v>39</v>
      </c>
      <c r="C37" s="4">
        <v>0</v>
      </c>
      <c r="D37" s="4">
        <v>0</v>
      </c>
      <c r="E37" s="4">
        <f>C37+D37</f>
        <v>0</v>
      </c>
      <c r="F37" s="4">
        <v>0</v>
      </c>
      <c r="G37" s="4">
        <v>0</v>
      </c>
      <c r="H37" s="4">
        <f>E37-F37</f>
        <v>0</v>
      </c>
    </row>
    <row r="38" spans="1:8" ht="22.5" x14ac:dyDescent="0.2">
      <c r="A38" s="12"/>
      <c r="B38" s="13" t="s">
        <v>40</v>
      </c>
      <c r="C38" s="4">
        <v>0</v>
      </c>
      <c r="D38" s="4">
        <v>0</v>
      </c>
      <c r="E38" s="4">
        <f>C38+D38</f>
        <v>0</v>
      </c>
      <c r="F38" s="4">
        <v>0</v>
      </c>
      <c r="G38" s="4">
        <v>0</v>
      </c>
      <c r="H38" s="4">
        <f>E38-F38</f>
        <v>0</v>
      </c>
    </row>
    <row r="39" spans="1:8" x14ac:dyDescent="0.2">
      <c r="A39" s="12"/>
      <c r="B39" s="13" t="s">
        <v>41</v>
      </c>
      <c r="C39" s="4">
        <v>0</v>
      </c>
      <c r="D39" s="4">
        <v>0</v>
      </c>
      <c r="E39" s="4">
        <f>C39+D39</f>
        <v>0</v>
      </c>
      <c r="F39" s="4">
        <v>0</v>
      </c>
      <c r="G39" s="4">
        <v>0</v>
      </c>
      <c r="H39" s="4">
        <f>E39-F39</f>
        <v>0</v>
      </c>
    </row>
    <row r="40" spans="1:8" x14ac:dyDescent="0.2">
      <c r="A40" s="12"/>
      <c r="B40" s="13" t="s">
        <v>42</v>
      </c>
      <c r="C40" s="4">
        <v>0</v>
      </c>
      <c r="D40" s="4">
        <v>0</v>
      </c>
      <c r="E40" s="4">
        <f>C40+D40</f>
        <v>0</v>
      </c>
      <c r="F40" s="4">
        <v>0</v>
      </c>
      <c r="G40" s="4">
        <v>0</v>
      </c>
      <c r="H40" s="4">
        <f>E40-F40</f>
        <v>0</v>
      </c>
    </row>
    <row r="41" spans="1:8" x14ac:dyDescent="0.2">
      <c r="A41" s="14"/>
      <c r="B41" s="13"/>
      <c r="C41" s="4"/>
      <c r="D41" s="4"/>
      <c r="E41" s="4"/>
      <c r="F41" s="4"/>
      <c r="G41" s="4"/>
      <c r="H41" s="4"/>
    </row>
    <row r="42" spans="1:8" x14ac:dyDescent="0.2">
      <c r="A42" s="16"/>
      <c r="B42" s="5" t="s">
        <v>11</v>
      </c>
      <c r="C42" s="6">
        <f t="shared" ref="C42:H42" si="10">SUM(C36+C25+C16+C6)</f>
        <v>464299736.19000006</v>
      </c>
      <c r="D42" s="6">
        <f t="shared" si="10"/>
        <v>11170805.610000003</v>
      </c>
      <c r="E42" s="6">
        <f t="shared" si="10"/>
        <v>475470541.79999995</v>
      </c>
      <c r="F42" s="6">
        <f t="shared" si="10"/>
        <v>181367202.31999999</v>
      </c>
      <c r="G42" s="6">
        <f t="shared" si="10"/>
        <v>180882895.97</v>
      </c>
      <c r="H42" s="6">
        <f t="shared" si="10"/>
        <v>294103339.48000002</v>
      </c>
    </row>
    <row r="43" spans="1:8" x14ac:dyDescent="0.2">
      <c r="A43" s="17"/>
      <c r="B43" s="17"/>
      <c r="C43" s="17"/>
      <c r="D43" s="17"/>
      <c r="E43" s="17"/>
      <c r="F43" s="17"/>
      <c r="G43" s="17"/>
      <c r="H43" s="17"/>
    </row>
    <row r="44" spans="1:8" x14ac:dyDescent="0.2">
      <c r="A44" s="17"/>
      <c r="B44" s="17"/>
      <c r="C44" s="17"/>
      <c r="D44" s="17"/>
      <c r="E44" s="17"/>
      <c r="F44" s="17"/>
      <c r="G44" s="17"/>
      <c r="H44" s="17"/>
    </row>
    <row r="45" spans="1:8" x14ac:dyDescent="0.2">
      <c r="A45" s="17"/>
      <c r="B45" s="17"/>
      <c r="C45" s="17"/>
      <c r="D45" s="17"/>
      <c r="E45" s="17"/>
      <c r="F45" s="17"/>
      <c r="G45" s="17"/>
      <c r="H45" s="17"/>
    </row>
  </sheetData>
  <mergeCells count="4">
    <mergeCell ref="A1:H1"/>
    <mergeCell ref="A2:B4"/>
    <mergeCell ref="C2:G2"/>
    <mergeCell ref="H2:H3"/>
  </mergeCells>
  <printOptions horizontalCentered="1"/>
  <pageMargins left="0.70833333333333304" right="0.70833333333333304" top="0.74791666666666701" bottom="0.74791666666666701" header="0.51180555555555496" footer="0.51180555555555496"/>
  <pageSetup scale="8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CFG!_FilterDatabase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dc:description/>
  <cp:lastModifiedBy>tesoreria</cp:lastModifiedBy>
  <cp:revision>1</cp:revision>
  <cp:lastPrinted>2020-07-27T22:24:44Z</cp:lastPrinted>
  <dcterms:created xsi:type="dcterms:W3CDTF">2014-02-10T03:37:14Z</dcterms:created>
  <dcterms:modified xsi:type="dcterms:W3CDTF">2020-09-14T20:43:38Z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</vt:lpwstr>
  </property>
  <property fmtid="{D5CDD505-2E9C-101B-9397-08002B2CF9AE}" pid="4" name="ContentTypeId">
    <vt:lpwstr>0x010100EA877482073C494DB65515C3369AA0B4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